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20" windowHeight="12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<sst xmlns="http://schemas.openxmlformats.org/spreadsheetml/2006/main" count="101" uniqueCount="96">
  <si>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 xml:space="preserve">CÔNG TY CỔ PHẦN ĐẦU TƯ  VÀ </t>
  </si>
  <si>
    <t>PHÁT TRIỂN ĐIỆN MIỀN TRUNG</t>
  </si>
  <si>
    <t>BÁO CÁO TÀI CHÍNH TÓM TẮT</t>
  </si>
  <si>
    <t>I.A. BẢNG CÂN ĐỐI KẾ TOÁN</t>
  </si>
  <si>
    <t>ĐVT: VND</t>
  </si>
  <si>
    <t>TT</t>
  </si>
  <si>
    <t>Nội dung</t>
  </si>
  <si>
    <t xml:space="preserve"> Mã số </t>
  </si>
  <si>
    <t>Thuyết</t>
  </si>
  <si>
    <t>minh</t>
  </si>
  <si>
    <t>VND</t>
  </si>
  <si>
    <t>I</t>
  </si>
  <si>
    <t>TÀI SẢN NGẮN HẠN</t>
  </si>
  <si>
    <t>Tiền và các khoản tương đương tiền</t>
  </si>
  <si>
    <t>Các khoản đầu tư tài chính ngắn hạn</t>
  </si>
  <si>
    <t>Các khoản phải thu</t>
  </si>
  <si>
    <t>Hàng tồn kho</t>
  </si>
  <si>
    <t>Tài sản ngắn hạn khác</t>
  </si>
  <si>
    <t>II.</t>
  </si>
  <si>
    <t>TÀI SẢN DÀI HẠN</t>
  </si>
  <si>
    <t>Các khoản phải thu dài hạn</t>
  </si>
  <si>
    <t>Tài sản cố định</t>
  </si>
  <si>
    <t xml:space="preserve"> -Tài sản cố định hữu hình</t>
  </si>
  <si>
    <t xml:space="preserve"> -Tài sản cố định thuê tài chính</t>
  </si>
  <si>
    <t xml:space="preserve"> -Tài sản cố định vô hình</t>
  </si>
  <si>
    <t xml:space="preserve"> -Chi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</si>
  <si>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</si>
  <si>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</si>
  <si>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</si>
  <si>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</si>
  <si>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</si>
  <si>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IV.</t>
  </si>
  <si>
    <t xml:space="preserve">Nợ phải trả </t>
  </si>
  <si>
    <t>Nợ ngắn hạn</t>
  </si>
  <si>
    <t>Nợ dài hạn</t>
  </si>
  <si>
    <t>V</t>
  </si>
  <si>
    <t>Vốn chủ sở hữu</t>
  </si>
  <si>
    <t xml:space="preserve"> -Vốn đầu tư của chủ sở hữu</t>
  </si>
  <si>
    <t xml:space="preserve"> -Thặng dư vốn cổ phần</t>
  </si>
  <si>
    <t xml:space="preserve"> - Vốn khác của chủ sở hữu</t>
  </si>
  <si>
    <t xml:space="preserve"> -Cổ phiếu ngân quỹ</t>
  </si>
  <si>
    <t xml:space="preserve"> -Chênh lệch đánh giá lại tài sản</t>
  </si>
  <si>
    <t xml:space="preserve"> -Chênh lệch tỷ giá hối đoái</t>
  </si>
  <si>
    <t xml:space="preserve"> -Quỹ đầu tư phát triển</t>
  </si>
  <si>
    <t xml:space="preserve"> -Lợi nhuận chưa phân phối</t>
  </si>
  <si>
    <t xml:space="preserve"> - Nguồn vốn đầu tư XDCB</t>
  </si>
  <si>
    <t>Nguồn kinh phí và quỹ khác</t>
  </si>
  <si>
    <t xml:space="preserve"> - Quỹ khen thưởng, phúc lợi</t>
  </si>
  <si>
    <t xml:space="preserve"> -Nguồn kinh phí</t>
  </si>
  <si>
    <t xml:space="preserve"> -Nguồn kinh phí đã hình thành TSCĐ</t>
  </si>
  <si>
    <t>TỔNG CỘNG NGUỒN VỐN</t>
  </si>
  <si>
    <t>II. A.KẾT QUẢ HOẠT ĐỘNG KINH DOANH</t>
  </si>
  <si>
    <t xml:space="preserve"> Chỉ tiêu </t>
  </si>
  <si>
    <t xml:space="preserve">Mã </t>
  </si>
  <si>
    <t>số</t>
  </si>
  <si>
    <t>1.</t>
  </si>
  <si>
    <t>Doanh thu bán hàng và cung cấp dịch vụ</t>
  </si>
  <si>
    <t>01</t>
  </si>
  <si>
    <t>2.</t>
  </si>
  <si>
    <t>Các khoản giảm trừ</t>
  </si>
  <si>
    <t>03</t>
  </si>
  <si>
    <t>3.</t>
  </si>
  <si>
    <t xml:space="preserve">Doanh thu thuần về bán hàng và CC dịch vụ </t>
  </si>
  <si>
    <t>4.</t>
  </si>
  <si>
    <t>Giá vốn hàng bán</t>
  </si>
  <si>
    <t>5.</t>
  </si>
  <si>
    <t xml:space="preserve">Lợi nhuận gộp về bán hàng và cung cấp dịch vụ </t>
  </si>
  <si>
    <t>6.</t>
  </si>
  <si>
    <t>Doanh thu hoạt động tài chính</t>
  </si>
  <si>
    <t>7.</t>
  </si>
  <si>
    <t>Chi phí hoạt động tài chính</t>
  </si>
  <si>
    <t>Trong đó: Lãi vay</t>
  </si>
  <si>
    <t>8.</t>
  </si>
  <si>
    <t>Chi phí bán hàng</t>
  </si>
  <si>
    <t>9.</t>
  </si>
  <si>
    <t>Chi phí quản lý doanh nghiệp</t>
  </si>
  <si>
    <t>10.</t>
  </si>
  <si>
    <t>Lợi nhuận thuần từ hoạt động kinh doanh</t>
  </si>
  <si>
    <t>Thu nhập khác</t>
  </si>
  <si>
    <t>Chi phí khác</t>
  </si>
  <si>
    <t xml:space="preserve">Lợi nhuận khác </t>
  </si>
  <si>
    <t xml:space="preserve">Tổng lợi nhuận kế toán trước thuế </t>
  </si>
  <si>
    <t>Thuế Thu nhập doanh nghiệp</t>
  </si>
  <si>
    <t xml:space="preserve">Lợi nhuận sau thuế </t>
  </si>
  <si>
    <t>17</t>
  </si>
  <si>
    <t>Lãi cơ bản trên cổ phiếu</t>
  </si>
  <si>
    <t>18</t>
  </si>
  <si>
    <t>Cổ tức trên mỗi cổ phiếu</t>
  </si>
  <si>
    <t>Tổng Giám đốc</t>
  </si>
  <si>
    <t>Phạm văn Dũng</t>
  </si>
  <si>
    <t>31/12/2008</t>
  </si>
  <si>
    <t>Quý 1/2009</t>
  </si>
  <si>
    <t>31/03/2009</t>
  </si>
  <si>
    <t xml:space="preserve">Lũy kế </t>
  </si>
  <si>
    <t>Nha Trang, ngày  14 tháng 04 năm 2009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</si>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</sst>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2"/>
      <name val="VNI-Times"/>
      <family val="0"/>
    </font>
    <font>
      <sz val="10.5"/>
      <name val="Times New Roman"/>
      <family val="1"/>
    </font>
    <font>
      <sz val="10.5"/>
      <color indexed="12"/>
      <name val="Times New Roman"/>
      <family val="1"/>
    </font>
    <font>
      <b/>
      <sz val="14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sz val="10.5"/>
      <name val="Times New Roman"/>
      <family val="1"/>
    </font>
    <font>
      <b/>
      <sz val="10.5"/>
      <color indexed="12"/>
      <name val="Times New Roman"/>
      <family val="1"/>
    </font>
    <font>
      <i/>
      <sz val="10.5"/>
      <name val="Times New Roman"/>
      <family val="1"/>
    </font>
    <font>
      <sz val="10.5"/>
      <color indexed="12"/>
      <name val="VNarial"/>
      <family val="2"/>
    </font>
    <font>
      <b/>
      <sz val="10.5"/>
      <color indexed="12"/>
      <name val="VN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0.5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41" fontId="1" fillId="0" borderId="1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right"/>
    </xf>
    <xf numFmtId="41" fontId="2" fillId="0" borderId="0" xfId="42" applyNumberFormat="1" applyFont="1" applyFill="1" applyBorder="1" applyAlignment="1">
      <alignment/>
    </xf>
    <xf numFmtId="37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center" vertical="center" wrapText="1"/>
    </xf>
    <xf numFmtId="14" fontId="6" fillId="0" borderId="12" xfId="42" applyNumberFormat="1" applyFont="1" applyBorder="1" applyAlignment="1" quotePrefix="1">
      <alignment horizontal="right" vertical="center" wrapText="1"/>
    </xf>
    <xf numFmtId="14" fontId="6" fillId="0" borderId="13" xfId="0" applyNumberFormat="1" applyFont="1" applyBorder="1" applyAlignment="1" quotePrefix="1">
      <alignment horizontal="right" vertical="center" wrapText="1"/>
    </xf>
    <xf numFmtId="37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15" xfId="42" applyNumberFormat="1" applyFont="1" applyBorder="1" applyAlignment="1">
      <alignment horizontal="right" vertical="center" wrapText="1"/>
    </xf>
    <xf numFmtId="41" fontId="6" fillId="0" borderId="16" xfId="0" applyNumberFormat="1" applyFont="1" applyBorder="1" applyAlignment="1">
      <alignment horizontal="right" vertical="center" wrapText="1"/>
    </xf>
    <xf numFmtId="37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wrapText="1"/>
    </xf>
    <xf numFmtId="41" fontId="6" fillId="0" borderId="18" xfId="42" applyNumberFormat="1" applyFont="1" applyBorder="1" applyAlignment="1">
      <alignment horizontal="right" vertical="center" wrapText="1"/>
    </xf>
    <xf numFmtId="41" fontId="6" fillId="0" borderId="19" xfId="0" applyNumberFormat="1" applyFont="1" applyBorder="1" applyAlignment="1">
      <alignment horizontal="right" vertical="center" wrapText="1"/>
    </xf>
    <xf numFmtId="0" fontId="7" fillId="33" borderId="0" xfId="0" applyFont="1" applyFill="1" applyBorder="1" applyAlignment="1">
      <alignment/>
    </xf>
    <xf numFmtId="37" fontId="6" fillId="0" borderId="20" xfId="0" applyNumberFormat="1" applyFont="1" applyBorder="1" applyAlignment="1">
      <alignment horizontal="left" vertical="center"/>
    </xf>
    <xf numFmtId="49" fontId="6" fillId="34" borderId="21" xfId="0" applyNumberFormat="1" applyFont="1" applyFill="1" applyBorder="1" applyAlignment="1">
      <alignment horizontal="justify" wrapText="1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1" xfId="42" applyNumberFormat="1" applyFont="1" applyBorder="1" applyAlignment="1">
      <alignment horizontal="right"/>
    </xf>
    <xf numFmtId="41" fontId="6" fillId="0" borderId="22" xfId="42" applyNumberFormat="1" applyFont="1" applyBorder="1" applyAlignment="1">
      <alignment horizontal="right"/>
    </xf>
    <xf numFmtId="37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/>
    </xf>
    <xf numFmtId="41" fontId="1" fillId="0" borderId="21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41" fontId="1" fillId="0" borderId="21" xfId="42" applyNumberFormat="1" applyFont="1" applyBorder="1" applyAlignment="1">
      <alignment horizontal="right"/>
    </xf>
    <xf numFmtId="41" fontId="1" fillId="0" borderId="22" xfId="42" applyNumberFormat="1" applyFont="1" applyBorder="1" applyAlignment="1">
      <alignment horizontal="right"/>
    </xf>
    <xf numFmtId="49" fontId="6" fillId="0" borderId="21" xfId="0" applyNumberFormat="1" applyFont="1" applyBorder="1" applyAlignment="1">
      <alignment/>
    </xf>
    <xf numFmtId="41" fontId="1" fillId="0" borderId="21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8" fillId="0" borderId="21" xfId="42" applyNumberFormat="1" applyFont="1" applyBorder="1" applyAlignment="1">
      <alignment horizontal="right"/>
    </xf>
    <xf numFmtId="41" fontId="8" fillId="0" borderId="22" xfId="42" applyNumberFormat="1" applyFont="1" applyBorder="1" applyAlignment="1">
      <alignment horizontal="right"/>
    </xf>
    <xf numFmtId="37" fontId="1" fillId="0" borderId="2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wrapText="1"/>
    </xf>
    <xf numFmtId="41" fontId="6" fillId="0" borderId="21" xfId="0" applyNumberFormat="1" applyFont="1" applyFill="1" applyBorder="1" applyAlignment="1">
      <alignment horizontal="center"/>
    </xf>
    <xf numFmtId="41" fontId="6" fillId="0" borderId="21" xfId="42" applyNumberFormat="1" applyFont="1" applyFill="1" applyBorder="1" applyAlignment="1">
      <alignment horizontal="right"/>
    </xf>
    <xf numFmtId="41" fontId="6" fillId="0" borderId="22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9" fontId="6" fillId="34" borderId="21" xfId="0" applyNumberFormat="1" applyFont="1" applyFill="1" applyBorder="1" applyAlignment="1">
      <alignment horizontal="left" wrapText="1"/>
    </xf>
    <xf numFmtId="49" fontId="1" fillId="0" borderId="2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/>
    </xf>
    <xf numFmtId="41" fontId="8" fillId="0" borderId="21" xfId="0" applyNumberFormat="1" applyFont="1" applyBorder="1" applyAlignment="1">
      <alignment horizontal="center"/>
    </xf>
    <xf numFmtId="37" fontId="1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/>
    </xf>
    <xf numFmtId="41" fontId="6" fillId="0" borderId="24" xfId="0" applyNumberFormat="1" applyFont="1" applyFill="1" applyBorder="1" applyAlignment="1">
      <alignment horizontal="center"/>
    </xf>
    <xf numFmtId="41" fontId="6" fillId="0" borderId="24" xfId="42" applyNumberFormat="1" applyFont="1" applyFill="1" applyBorder="1" applyAlignment="1">
      <alignment horizontal="right"/>
    </xf>
    <xf numFmtId="41" fontId="6" fillId="0" borderId="25" xfId="42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6" fillId="0" borderId="0" xfId="42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164" fontId="1" fillId="0" borderId="0" xfId="42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164" fontId="1" fillId="0" borderId="29" xfId="42" applyNumberFormat="1" applyFont="1" applyBorder="1" applyAlignment="1">
      <alignment/>
    </xf>
    <xf numFmtId="164" fontId="6" fillId="0" borderId="29" xfId="42" applyNumberFormat="1" applyFont="1" applyBorder="1" applyAlignment="1">
      <alignment/>
    </xf>
    <xf numFmtId="164" fontId="1" fillId="0" borderId="21" xfId="42" applyNumberFormat="1" applyFont="1" applyBorder="1" applyAlignment="1">
      <alignment/>
    </xf>
    <xf numFmtId="164" fontId="6" fillId="0" borderId="21" xfId="42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64" fontId="1" fillId="0" borderId="30" xfId="42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1" fontId="1" fillId="0" borderId="30" xfId="42" applyNumberFormat="1" applyFont="1" applyBorder="1" applyAlignment="1">
      <alignment/>
    </xf>
    <xf numFmtId="1" fontId="1" fillId="0" borderId="0" xfId="42" applyNumberFormat="1" applyFont="1" applyBorder="1" applyAlignment="1">
      <alignment/>
    </xf>
    <xf numFmtId="49" fontId="8" fillId="0" borderId="0" xfId="0" applyNumberFormat="1" applyFont="1" applyBorder="1" applyAlignment="1">
      <alignment horizontal="left" indent="2"/>
    </xf>
    <xf numFmtId="49" fontId="6" fillId="0" borderId="0" xfId="0" applyNumberFormat="1" applyFont="1" applyBorder="1" applyAlignment="1">
      <alignment horizontal="centerContinuous"/>
    </xf>
    <xf numFmtId="37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64" fontId="8" fillId="0" borderId="21" xfId="42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43">
      <selection activeCell="E81" sqref="E81"/>
    </sheetView>
  </sheetViews>
  <sheetFormatPr defaultColWidth="8.796875" defaultRowHeight="15"/>
  <cols>
    <col min="1" max="1" width="3.5" style="89" customWidth="1"/>
    <col min="2" max="2" width="39.8984375" style="90" customWidth="1"/>
    <col min="3" max="3" width="6.59765625" style="91" hidden="1" customWidth="1"/>
    <col min="4" max="4" width="13" style="91" hidden="1" customWidth="1"/>
    <col min="5" max="5" width="18.3984375" style="4" customWidth="1"/>
    <col min="6" max="6" width="18.59765625" style="4" customWidth="1"/>
    <col min="7" max="7" width="10.09765625" style="4" customWidth="1"/>
    <col min="8" max="8" width="6.59765625" style="4" bestFit="1" customWidth="1"/>
    <col min="9" max="9" width="15.8984375" style="4" customWidth="1"/>
    <col min="10" max="16384" width="9" style="4" customWidth="1"/>
  </cols>
  <sheetData>
    <row r="1" spans="1:6" ht="13.5">
      <c r="A1" s="5" t="s">
        <v>0</v>
      </c>
      <c r="B1" s="1"/>
      <c r="C1" s="2"/>
      <c r="D1" s="2"/>
      <c r="E1" s="3"/>
      <c r="F1" s="3"/>
    </row>
    <row r="2" spans="1:6" ht="13.5">
      <c r="A2" s="5" t="s">
        <v>1</v>
      </c>
      <c r="B2" s="1"/>
      <c r="C2" s="2"/>
      <c r="D2" s="2"/>
      <c r="E2" s="3"/>
      <c r="F2" s="3"/>
    </row>
    <row r="3" spans="1:6" ht="13.5">
      <c r="A3" s="5"/>
      <c r="B3" s="1"/>
      <c r="C3" s="2"/>
      <c r="D3" s="2"/>
      <c r="E3" s="3"/>
      <c r="F3" s="3"/>
    </row>
    <row r="4" spans="1:6" ht="18.75">
      <c r="A4" s="97" t="s">
        <v>2</v>
      </c>
      <c r="B4" s="97"/>
      <c r="C4" s="97"/>
      <c r="D4" s="97"/>
      <c r="E4" s="97"/>
      <c r="F4" s="97"/>
    </row>
    <row r="5" spans="1:6" ht="20.25">
      <c r="A5" s="6" t="s">
        <v>91</v>
      </c>
      <c r="B5" s="7"/>
      <c r="C5" s="8"/>
      <c r="D5" s="8"/>
      <c r="E5" s="8"/>
      <c r="F5" s="8"/>
    </row>
    <row r="6" spans="1:6" s="10" customFormat="1" ht="13.5">
      <c r="A6" s="9"/>
      <c r="B6" s="9"/>
      <c r="C6" s="9"/>
      <c r="D6" s="9"/>
      <c r="E6" s="9"/>
      <c r="F6" s="9"/>
    </row>
    <row r="7" spans="1:6" ht="18.75">
      <c r="A7" s="11" t="s">
        <v>3</v>
      </c>
      <c r="B7" s="11"/>
      <c r="C7" s="11"/>
      <c r="D7" s="11"/>
      <c r="E7" s="11"/>
      <c r="F7" s="11"/>
    </row>
    <row r="8" spans="1:7" s="10" customFormat="1" ht="14.25" thickBot="1">
      <c r="A8" s="12"/>
      <c r="B8" s="13"/>
      <c r="C8" s="14"/>
      <c r="D8" s="14"/>
      <c r="E8" s="15"/>
      <c r="F8" s="16" t="s">
        <v>4</v>
      </c>
      <c r="G8" s="17"/>
    </row>
    <row r="9" spans="1:7" s="10" customFormat="1" ht="14.25" thickTop="1">
      <c r="A9" s="18" t="s">
        <v>5</v>
      </c>
      <c r="B9" s="19" t="s">
        <v>6</v>
      </c>
      <c r="C9" s="20" t="s">
        <v>7</v>
      </c>
      <c r="D9" s="20" t="s">
        <v>8</v>
      </c>
      <c r="E9" s="21" t="s">
        <v>90</v>
      </c>
      <c r="F9" s="22" t="s">
        <v>92</v>
      </c>
      <c r="G9" s="17"/>
    </row>
    <row r="10" spans="1:7" s="10" customFormat="1" ht="14.25" thickBot="1">
      <c r="A10" s="23"/>
      <c r="B10" s="24"/>
      <c r="C10" s="25"/>
      <c r="D10" s="25" t="s">
        <v>9</v>
      </c>
      <c r="E10" s="26" t="s">
        <v>10</v>
      </c>
      <c r="F10" s="27" t="s">
        <v>10</v>
      </c>
      <c r="G10" s="17"/>
    </row>
    <row r="11" spans="1:7" s="10" customFormat="1" ht="14.25" thickTop="1">
      <c r="A11" s="28"/>
      <c r="B11" s="29"/>
      <c r="C11" s="30"/>
      <c r="D11" s="30"/>
      <c r="E11" s="31"/>
      <c r="F11" s="32"/>
      <c r="G11" s="33"/>
    </row>
    <row r="12" spans="1:7" ht="13.5">
      <c r="A12" s="34" t="s">
        <v>11</v>
      </c>
      <c r="B12" s="35" t="s">
        <v>12</v>
      </c>
      <c r="C12" s="36">
        <v>100</v>
      </c>
      <c r="D12" s="36"/>
      <c r="E12" s="37">
        <f>SUM(E13:E17)</f>
        <v>34488942976</v>
      </c>
      <c r="F12" s="38">
        <f>SUM(F13:F17)</f>
        <v>39109596635</v>
      </c>
      <c r="G12" s="33"/>
    </row>
    <row r="13" spans="1:7" ht="13.5">
      <c r="A13" s="39">
        <v>1</v>
      </c>
      <c r="B13" s="40" t="s">
        <v>13</v>
      </c>
      <c r="C13" s="41">
        <v>110</v>
      </c>
      <c r="D13" s="42"/>
      <c r="E13" s="43">
        <v>411108643</v>
      </c>
      <c r="F13" s="44">
        <v>23398459880</v>
      </c>
      <c r="G13" s="33"/>
    </row>
    <row r="14" spans="1:7" ht="13.5">
      <c r="A14" s="39">
        <v>2</v>
      </c>
      <c r="B14" s="40" t="s">
        <v>14</v>
      </c>
      <c r="C14" s="41">
        <v>120</v>
      </c>
      <c r="D14" s="42"/>
      <c r="E14" s="43">
        <v>16000000000</v>
      </c>
      <c r="F14" s="44"/>
      <c r="G14" s="33"/>
    </row>
    <row r="15" spans="1:7" ht="13.5">
      <c r="A15" s="39">
        <v>3</v>
      </c>
      <c r="B15" s="40" t="s">
        <v>15</v>
      </c>
      <c r="C15" s="41">
        <v>130</v>
      </c>
      <c r="D15" s="42"/>
      <c r="E15" s="43">
        <v>13320888390</v>
      </c>
      <c r="F15" s="44">
        <v>10128947670</v>
      </c>
      <c r="G15" s="33"/>
    </row>
    <row r="16" spans="1:7" ht="13.5">
      <c r="A16" s="39">
        <v>4</v>
      </c>
      <c r="B16" s="40" t="s">
        <v>16</v>
      </c>
      <c r="C16" s="41">
        <v>140</v>
      </c>
      <c r="D16" s="42"/>
      <c r="E16" s="43">
        <v>4240824392</v>
      </c>
      <c r="F16" s="44">
        <v>4892278035</v>
      </c>
      <c r="G16" s="33"/>
    </row>
    <row r="17" spans="1:7" ht="13.5">
      <c r="A17" s="39">
        <v>5</v>
      </c>
      <c r="B17" s="40" t="s">
        <v>17</v>
      </c>
      <c r="C17" s="41">
        <v>150</v>
      </c>
      <c r="D17" s="42"/>
      <c r="E17" s="43">
        <v>516121551</v>
      </c>
      <c r="F17" s="44">
        <v>689911050</v>
      </c>
      <c r="G17" s="33"/>
    </row>
    <row r="18" spans="1:7" ht="13.5">
      <c r="A18" s="34" t="s">
        <v>18</v>
      </c>
      <c r="B18" s="45" t="s">
        <v>19</v>
      </c>
      <c r="C18" s="42">
        <v>200</v>
      </c>
      <c r="D18" s="42"/>
      <c r="E18" s="37">
        <f>E20+E25+E26+E27</f>
        <v>365401728072</v>
      </c>
      <c r="F18" s="38">
        <f>F20+F25+F26+F27</f>
        <v>359869454926</v>
      </c>
      <c r="G18" s="33"/>
    </row>
    <row r="19" spans="1:7" ht="13.5">
      <c r="A19" s="39">
        <v>1</v>
      </c>
      <c r="B19" s="40" t="s">
        <v>20</v>
      </c>
      <c r="C19" s="41">
        <v>210</v>
      </c>
      <c r="D19" s="42"/>
      <c r="E19" s="43">
        <v>0</v>
      </c>
      <c r="F19" s="44">
        <v>0</v>
      </c>
      <c r="G19" s="33"/>
    </row>
    <row r="20" spans="1:7" ht="13.5">
      <c r="A20" s="39">
        <v>2</v>
      </c>
      <c r="B20" s="40" t="s">
        <v>21</v>
      </c>
      <c r="C20" s="46">
        <v>220</v>
      </c>
      <c r="D20" s="47"/>
      <c r="E20" s="43">
        <v>329199275056</v>
      </c>
      <c r="F20" s="44">
        <f>SUM(F21:F24)</f>
        <v>323758745608</v>
      </c>
      <c r="G20" s="33"/>
    </row>
    <row r="21" spans="1:7" ht="13.5">
      <c r="A21" s="39"/>
      <c r="B21" s="40" t="s">
        <v>22</v>
      </c>
      <c r="C21" s="46">
        <v>221</v>
      </c>
      <c r="D21" s="46">
        <v>9</v>
      </c>
      <c r="E21" s="48">
        <v>319120110724</v>
      </c>
      <c r="F21" s="49">
        <v>312601931631</v>
      </c>
      <c r="G21" s="33"/>
    </row>
    <row r="22" spans="1:7" ht="13.5">
      <c r="A22" s="39"/>
      <c r="B22" s="40" t="s">
        <v>23</v>
      </c>
      <c r="C22" s="41">
        <v>224</v>
      </c>
      <c r="D22" s="41"/>
      <c r="E22" s="48">
        <v>0</v>
      </c>
      <c r="F22" s="49">
        <v>0</v>
      </c>
      <c r="G22" s="33"/>
    </row>
    <row r="23" spans="1:7" ht="13.5">
      <c r="A23" s="39"/>
      <c r="B23" s="40" t="s">
        <v>24</v>
      </c>
      <c r="C23" s="41">
        <v>227</v>
      </c>
      <c r="D23" s="41">
        <v>10</v>
      </c>
      <c r="E23" s="48">
        <v>8750138260</v>
      </c>
      <c r="F23" s="49">
        <v>10832554533</v>
      </c>
      <c r="G23" s="33"/>
    </row>
    <row r="24" spans="1:7" ht="13.5">
      <c r="A24" s="39"/>
      <c r="B24" s="40" t="s">
        <v>25</v>
      </c>
      <c r="C24" s="41">
        <v>230</v>
      </c>
      <c r="D24" s="41">
        <v>11</v>
      </c>
      <c r="E24" s="48">
        <v>1329026072</v>
      </c>
      <c r="F24" s="49">
        <v>324259444</v>
      </c>
      <c r="G24" s="33"/>
    </row>
    <row r="25" spans="1:7" ht="13.5">
      <c r="A25" s="39">
        <v>3</v>
      </c>
      <c r="B25" s="40" t="s">
        <v>26</v>
      </c>
      <c r="C25" s="42">
        <v>240</v>
      </c>
      <c r="D25" s="42"/>
      <c r="E25" s="37">
        <v>0</v>
      </c>
      <c r="F25" s="38">
        <v>0</v>
      </c>
      <c r="G25" s="33"/>
    </row>
    <row r="26" spans="1:7" ht="14.25" customHeight="1">
      <c r="A26" s="39">
        <v>4</v>
      </c>
      <c r="B26" s="40" t="s">
        <v>27</v>
      </c>
      <c r="C26" s="41">
        <v>250</v>
      </c>
      <c r="D26" s="41"/>
      <c r="E26" s="37">
        <v>0</v>
      </c>
      <c r="F26" s="38">
        <v>0</v>
      </c>
      <c r="G26" s="33"/>
    </row>
    <row r="27" spans="1:7" ht="14.25" customHeight="1">
      <c r="A27" s="39">
        <v>5</v>
      </c>
      <c r="B27" s="40" t="s">
        <v>28</v>
      </c>
      <c r="C27" s="42">
        <v>260</v>
      </c>
      <c r="D27" s="42"/>
      <c r="E27" s="43">
        <v>36202453016</v>
      </c>
      <c r="F27" s="38">
        <v>36110709318</v>
      </c>
      <c r="G27" s="33"/>
    </row>
    <row r="28" spans="1:7" s="56" customFormat="1" ht="13.5">
      <c r="A28" s="50" t="s">
        <v>29</v>
      </c>
      <c r="B28" s="51" t="s">
        <v>30</v>
      </c>
      <c r="C28" s="52">
        <v>270</v>
      </c>
      <c r="D28" s="52"/>
      <c r="E28" s="53">
        <f>E18+E12</f>
        <v>399890671048</v>
      </c>
      <c r="F28" s="54">
        <f>F18+F12</f>
        <v>398979051561</v>
      </c>
      <c r="G28" s="55"/>
    </row>
    <row r="29" spans="1:7" ht="13.5">
      <c r="A29" s="34" t="s">
        <v>31</v>
      </c>
      <c r="B29" s="57" t="s">
        <v>32</v>
      </c>
      <c r="C29" s="42">
        <v>300</v>
      </c>
      <c r="D29" s="42"/>
      <c r="E29" s="37">
        <f>SUM(E30:E31)</f>
        <v>254196353574</v>
      </c>
      <c r="F29" s="38">
        <f>SUM(F30:F31)</f>
        <v>248250208023</v>
      </c>
      <c r="G29" s="33"/>
    </row>
    <row r="30" spans="1:7" ht="13.5">
      <c r="A30" s="39">
        <v>1</v>
      </c>
      <c r="B30" s="58" t="s">
        <v>33</v>
      </c>
      <c r="C30" s="41">
        <v>310</v>
      </c>
      <c r="D30" s="42"/>
      <c r="E30" s="43">
        <v>5936481687</v>
      </c>
      <c r="F30" s="44">
        <v>5300076573</v>
      </c>
      <c r="G30" s="33"/>
    </row>
    <row r="31" spans="1:7" ht="13.5">
      <c r="A31" s="39">
        <v>2</v>
      </c>
      <c r="B31" s="40" t="s">
        <v>34</v>
      </c>
      <c r="C31" s="41">
        <v>320</v>
      </c>
      <c r="D31" s="42"/>
      <c r="E31" s="43">
        <v>248259871887</v>
      </c>
      <c r="F31" s="44">
        <v>242950131450</v>
      </c>
      <c r="G31" s="33"/>
    </row>
    <row r="32" spans="1:7" ht="13.5">
      <c r="A32" s="34" t="s">
        <v>35</v>
      </c>
      <c r="B32" s="45" t="s">
        <v>36</v>
      </c>
      <c r="C32" s="42">
        <v>400</v>
      </c>
      <c r="D32" s="42"/>
      <c r="E32" s="37">
        <f>E33</f>
        <v>145694317474</v>
      </c>
      <c r="F32" s="38">
        <f>F33</f>
        <v>150728843538</v>
      </c>
      <c r="G32" s="33"/>
    </row>
    <row r="33" spans="1:7" ht="13.5">
      <c r="A33" s="34">
        <v>1</v>
      </c>
      <c r="B33" s="40" t="s">
        <v>36</v>
      </c>
      <c r="C33" s="42">
        <v>410</v>
      </c>
      <c r="D33" s="42">
        <v>18</v>
      </c>
      <c r="E33" s="37">
        <f>SUM(E34:E41)</f>
        <v>145694317474</v>
      </c>
      <c r="F33" s="38">
        <f>SUM(F34:F41)</f>
        <v>150728843538</v>
      </c>
      <c r="G33" s="33"/>
    </row>
    <row r="34" spans="1:7" ht="13.5">
      <c r="A34" s="39"/>
      <c r="B34" s="59" t="s">
        <v>37</v>
      </c>
      <c r="C34" s="60">
        <v>411</v>
      </c>
      <c r="D34" s="60">
        <v>18</v>
      </c>
      <c r="E34" s="48">
        <v>125000000000</v>
      </c>
      <c r="F34" s="49">
        <v>125000000000</v>
      </c>
      <c r="G34" s="33"/>
    </row>
    <row r="35" spans="1:7" ht="13.5">
      <c r="A35" s="39"/>
      <c r="B35" s="59" t="s">
        <v>38</v>
      </c>
      <c r="C35" s="60">
        <v>412</v>
      </c>
      <c r="D35" s="60">
        <v>18</v>
      </c>
      <c r="E35" s="48">
        <v>10000000000</v>
      </c>
      <c r="F35" s="49">
        <v>10000000000</v>
      </c>
      <c r="G35" s="33"/>
    </row>
    <row r="36" spans="1:7" ht="13.5">
      <c r="A36" s="39"/>
      <c r="B36" s="59" t="s">
        <v>39</v>
      </c>
      <c r="C36" s="60"/>
      <c r="D36" s="60"/>
      <c r="E36" s="48"/>
      <c r="F36" s="49"/>
      <c r="G36" s="33"/>
    </row>
    <row r="37" spans="1:7" ht="13.5">
      <c r="A37" s="39"/>
      <c r="B37" s="59" t="s">
        <v>40</v>
      </c>
      <c r="C37" s="60">
        <v>413</v>
      </c>
      <c r="D37" s="60"/>
      <c r="E37" s="48">
        <v>0</v>
      </c>
      <c r="F37" s="49">
        <v>0</v>
      </c>
      <c r="G37" s="33"/>
    </row>
    <row r="38" spans="1:7" ht="13.5">
      <c r="A38" s="39"/>
      <c r="B38" s="59" t="s">
        <v>41</v>
      </c>
      <c r="C38" s="60">
        <v>414</v>
      </c>
      <c r="D38" s="60"/>
      <c r="E38" s="48">
        <v>0</v>
      </c>
      <c r="F38" s="49">
        <v>0</v>
      </c>
      <c r="G38" s="33"/>
    </row>
    <row r="39" spans="1:7" ht="13.5">
      <c r="A39" s="39"/>
      <c r="B39" s="59" t="s">
        <v>42</v>
      </c>
      <c r="C39" s="60">
        <v>415</v>
      </c>
      <c r="D39" s="60"/>
      <c r="E39" s="48">
        <v>0</v>
      </c>
      <c r="F39" s="49">
        <v>0</v>
      </c>
      <c r="G39" s="33"/>
    </row>
    <row r="40" spans="1:7" ht="13.5">
      <c r="A40" s="39"/>
      <c r="B40" s="59" t="s">
        <v>43</v>
      </c>
      <c r="C40" s="60">
        <v>416</v>
      </c>
      <c r="D40" s="60">
        <v>18</v>
      </c>
      <c r="E40" s="48">
        <v>7262943551</v>
      </c>
      <c r="F40" s="49">
        <v>7829696157</v>
      </c>
      <c r="G40" s="33"/>
    </row>
    <row r="41" spans="1:7" ht="13.5">
      <c r="A41" s="39"/>
      <c r="B41" s="59" t="s">
        <v>44</v>
      </c>
      <c r="C41" s="60">
        <v>419</v>
      </c>
      <c r="D41" s="60">
        <v>18</v>
      </c>
      <c r="E41" s="48">
        <v>3431373923</v>
      </c>
      <c r="F41" s="49">
        <v>7899147381</v>
      </c>
      <c r="G41" s="33"/>
    </row>
    <row r="42" spans="1:7" ht="13.5">
      <c r="A42" s="39"/>
      <c r="B42" s="59" t="s">
        <v>45</v>
      </c>
      <c r="C42" s="60"/>
      <c r="D42" s="60"/>
      <c r="E42" s="48"/>
      <c r="F42" s="49"/>
      <c r="G42" s="33"/>
    </row>
    <row r="43" spans="1:7" ht="13.5">
      <c r="A43" s="34">
        <v>2</v>
      </c>
      <c r="B43" s="40" t="s">
        <v>46</v>
      </c>
      <c r="C43" s="42">
        <v>420</v>
      </c>
      <c r="D43" s="42"/>
      <c r="E43" s="37">
        <v>0</v>
      </c>
      <c r="F43" s="38">
        <v>0</v>
      </c>
      <c r="G43" s="33"/>
    </row>
    <row r="44" spans="1:7" ht="13.5">
      <c r="A44" s="39"/>
      <c r="B44" s="59" t="s">
        <v>47</v>
      </c>
      <c r="C44" s="41">
        <v>421</v>
      </c>
      <c r="D44" s="41"/>
      <c r="E44" s="43">
        <v>0</v>
      </c>
      <c r="F44" s="44">
        <v>0</v>
      </c>
      <c r="G44" s="33"/>
    </row>
    <row r="45" spans="1:7" ht="13.5">
      <c r="A45" s="39"/>
      <c r="B45" s="59" t="s">
        <v>48</v>
      </c>
      <c r="C45" s="41">
        <v>422</v>
      </c>
      <c r="D45" s="41"/>
      <c r="E45" s="43">
        <v>0</v>
      </c>
      <c r="F45" s="44">
        <v>0</v>
      </c>
      <c r="G45" s="33"/>
    </row>
    <row r="46" spans="1:7" ht="13.5">
      <c r="A46" s="39"/>
      <c r="B46" s="59" t="s">
        <v>49</v>
      </c>
      <c r="C46" s="41">
        <v>423</v>
      </c>
      <c r="D46" s="41"/>
      <c r="E46" s="43">
        <v>0</v>
      </c>
      <c r="F46" s="44">
        <v>0</v>
      </c>
      <c r="G46" s="33"/>
    </row>
    <row r="47" spans="1:7" ht="13.5">
      <c r="A47" s="39"/>
      <c r="B47" s="40"/>
      <c r="C47" s="41"/>
      <c r="D47" s="41"/>
      <c r="E47" s="43"/>
      <c r="F47" s="44"/>
      <c r="G47" s="33"/>
    </row>
    <row r="48" spans="1:7" ht="14.25" thickBot="1">
      <c r="A48" s="61"/>
      <c r="B48" s="62" t="s">
        <v>50</v>
      </c>
      <c r="C48" s="63">
        <v>430</v>
      </c>
      <c r="D48" s="63"/>
      <c r="E48" s="64">
        <f>E32+E29</f>
        <v>399890671048</v>
      </c>
      <c r="F48" s="65">
        <f>F32+F29</f>
        <v>398979051561</v>
      </c>
      <c r="G48" s="33"/>
    </row>
    <row r="49" spans="1:7" ht="14.25" thickTop="1">
      <c r="A49" s="66"/>
      <c r="B49" s="67"/>
      <c r="C49" s="68"/>
      <c r="D49" s="68"/>
      <c r="E49" s="69"/>
      <c r="F49" s="69"/>
      <c r="G49" s="33"/>
    </row>
    <row r="50" spans="1:7" ht="13.5">
      <c r="A50" s="66"/>
      <c r="B50" s="67"/>
      <c r="C50" s="68"/>
      <c r="D50" s="68"/>
      <c r="E50" s="69"/>
      <c r="F50" s="69"/>
      <c r="G50" s="33"/>
    </row>
    <row r="51" spans="1:8" ht="17.25">
      <c r="A51" s="70" t="s">
        <v>51</v>
      </c>
      <c r="B51" s="70"/>
      <c r="C51" s="70"/>
      <c r="D51" s="70"/>
      <c r="E51" s="70"/>
      <c r="F51" s="70"/>
      <c r="G51" s="1"/>
      <c r="H51" s="1"/>
    </row>
    <row r="52" spans="1:8" ht="17.25">
      <c r="A52" s="1"/>
      <c r="B52" s="1"/>
      <c r="C52" s="1"/>
      <c r="D52" s="1"/>
      <c r="E52" s="1"/>
      <c r="F52" s="1"/>
      <c r="G52" s="1"/>
      <c r="H52" s="1"/>
    </row>
    <row r="53" spans="1:8" ht="17.25">
      <c r="A53" s="71"/>
      <c r="B53" s="72" t="s">
        <v>52</v>
      </c>
      <c r="C53" s="71" t="s">
        <v>53</v>
      </c>
      <c r="D53" s="71"/>
      <c r="E53" s="72"/>
      <c r="F53" s="72"/>
      <c r="G53" s="1"/>
      <c r="H53" s="1"/>
    </row>
    <row r="54" spans="1:8" ht="17.25">
      <c r="A54" s="73"/>
      <c r="B54" s="73"/>
      <c r="C54" s="73" t="s">
        <v>54</v>
      </c>
      <c r="D54" s="73"/>
      <c r="E54" s="92" t="s">
        <v>91</v>
      </c>
      <c r="F54" s="92" t="s">
        <v>93</v>
      </c>
      <c r="G54" s="1"/>
      <c r="H54" s="1"/>
    </row>
    <row r="55" spans="1:8" ht="17.25">
      <c r="A55" s="74"/>
      <c r="B55" s="74"/>
      <c r="C55" s="74"/>
      <c r="D55" s="74"/>
      <c r="E55" s="75" t="s">
        <v>10</v>
      </c>
      <c r="F55" s="75" t="s">
        <v>10</v>
      </c>
      <c r="G55" s="76"/>
      <c r="H55" s="1"/>
    </row>
    <row r="56" spans="1:8" ht="17.25">
      <c r="A56" s="77" t="s">
        <v>55</v>
      </c>
      <c r="B56" s="94" t="s">
        <v>56</v>
      </c>
      <c r="C56" s="77" t="s">
        <v>57</v>
      </c>
      <c r="D56" s="78"/>
      <c r="E56" s="79">
        <f>SUM(E58)</f>
        <v>24064649300</v>
      </c>
      <c r="F56" s="79">
        <f>SUM(F58)</f>
        <v>24064649300</v>
      </c>
      <c r="G56" s="76"/>
      <c r="H56" s="1"/>
    </row>
    <row r="57" spans="1:8" ht="17.25">
      <c r="A57" s="40" t="s">
        <v>58</v>
      </c>
      <c r="B57" s="40" t="s">
        <v>59</v>
      </c>
      <c r="C57" s="40" t="s">
        <v>60</v>
      </c>
      <c r="D57" s="80"/>
      <c r="E57" s="80"/>
      <c r="F57" s="80">
        <v>0</v>
      </c>
      <c r="G57" s="76"/>
      <c r="H57" s="1"/>
    </row>
    <row r="58" spans="1:8" ht="17.25">
      <c r="A58" s="40" t="s">
        <v>61</v>
      </c>
      <c r="B58" s="40" t="s">
        <v>62</v>
      </c>
      <c r="C58" s="40">
        <v>10</v>
      </c>
      <c r="D58" s="80"/>
      <c r="E58" s="80">
        <v>24064649300</v>
      </c>
      <c r="F58" s="80">
        <f>E58</f>
        <v>24064649300</v>
      </c>
      <c r="G58" s="76"/>
      <c r="H58" s="1"/>
    </row>
    <row r="59" spans="1:8" ht="17.25">
      <c r="A59" s="40" t="s">
        <v>63</v>
      </c>
      <c r="B59" s="40" t="s">
        <v>64</v>
      </c>
      <c r="C59" s="40">
        <v>11</v>
      </c>
      <c r="D59" s="80"/>
      <c r="E59" s="80">
        <v>11473808740</v>
      </c>
      <c r="F59" s="80">
        <f>E59</f>
        <v>11473808740</v>
      </c>
      <c r="G59" s="76"/>
      <c r="H59" s="1"/>
    </row>
    <row r="60" spans="1:8" ht="17.25">
      <c r="A60" s="40" t="s">
        <v>65</v>
      </c>
      <c r="B60" s="40" t="s">
        <v>66</v>
      </c>
      <c r="C60" s="40">
        <v>20</v>
      </c>
      <c r="D60" s="80"/>
      <c r="E60" s="81">
        <f>E56-E59</f>
        <v>12590840560</v>
      </c>
      <c r="F60" s="81">
        <f>F56-F59</f>
        <v>12590840560</v>
      </c>
      <c r="G60" s="76"/>
      <c r="H60" s="1"/>
    </row>
    <row r="61" spans="1:8" ht="17.25">
      <c r="A61" s="40" t="s">
        <v>67</v>
      </c>
      <c r="B61" s="40" t="s">
        <v>68</v>
      </c>
      <c r="C61" s="40">
        <v>21</v>
      </c>
      <c r="D61" s="80"/>
      <c r="E61" s="80">
        <v>222340084</v>
      </c>
      <c r="F61" s="80">
        <f>E61</f>
        <v>222340084</v>
      </c>
      <c r="G61" s="76"/>
      <c r="H61" s="1"/>
    </row>
    <row r="62" spans="1:8" ht="17.25">
      <c r="A62" s="40" t="s">
        <v>69</v>
      </c>
      <c r="B62" s="40" t="s">
        <v>70</v>
      </c>
      <c r="C62" s="40">
        <v>22</v>
      </c>
      <c r="D62" s="80"/>
      <c r="E62" s="80">
        <v>5790419851</v>
      </c>
      <c r="F62" s="80">
        <f>E62</f>
        <v>5790419851</v>
      </c>
      <c r="G62" s="76"/>
      <c r="H62" s="1"/>
    </row>
    <row r="63" spans="1:8" ht="17.25">
      <c r="A63" s="40"/>
      <c r="B63" s="59" t="s">
        <v>71</v>
      </c>
      <c r="C63" s="40">
        <v>23</v>
      </c>
      <c r="D63" s="80"/>
      <c r="E63" s="93">
        <f>E62</f>
        <v>5790419851</v>
      </c>
      <c r="F63" s="93">
        <f>E63</f>
        <v>5790419851</v>
      </c>
      <c r="G63" s="76"/>
      <c r="H63" s="1"/>
    </row>
    <row r="64" spans="1:8" ht="17.25">
      <c r="A64" s="40" t="s">
        <v>72</v>
      </c>
      <c r="B64" s="40" t="s">
        <v>73</v>
      </c>
      <c r="C64" s="40">
        <v>24</v>
      </c>
      <c r="D64" s="80"/>
      <c r="E64" s="80"/>
      <c r="F64" s="80"/>
      <c r="G64" s="76"/>
      <c r="H64" s="1"/>
    </row>
    <row r="65" spans="1:8" ht="13.5">
      <c r="A65" s="40" t="s">
        <v>74</v>
      </c>
      <c r="B65" s="40" t="s">
        <v>75</v>
      </c>
      <c r="C65" s="40">
        <v>25</v>
      </c>
      <c r="D65" s="80"/>
      <c r="E65" s="80">
        <v>1394495094</v>
      </c>
      <c r="F65" s="80">
        <f>E65</f>
        <v>1394495094</v>
      </c>
      <c r="G65" s="76"/>
      <c r="H65" s="1"/>
    </row>
    <row r="66" spans="1:8" ht="13.5">
      <c r="A66" s="40" t="s">
        <v>76</v>
      </c>
      <c r="B66" s="45" t="s">
        <v>77</v>
      </c>
      <c r="C66" s="40">
        <v>30</v>
      </c>
      <c r="D66" s="80"/>
      <c r="E66" s="81">
        <f>E60+E61-E62-E65</f>
        <v>5628265699</v>
      </c>
      <c r="F66" s="81">
        <f>F60+F61-F62-F65</f>
        <v>5628265699</v>
      </c>
      <c r="G66" s="76"/>
      <c r="H66" s="1"/>
    </row>
    <row r="67" spans="1:8" s="82" customFormat="1" ht="16.5">
      <c r="A67" s="40">
        <v>11</v>
      </c>
      <c r="B67" s="40" t="s">
        <v>78</v>
      </c>
      <c r="C67" s="40">
        <v>31</v>
      </c>
      <c r="D67" s="80"/>
      <c r="E67" s="80">
        <v>6260365</v>
      </c>
      <c r="F67" s="80">
        <f>E67</f>
        <v>6260365</v>
      </c>
      <c r="G67" s="76"/>
      <c r="H67" s="1"/>
    </row>
    <row r="68" spans="1:8" s="82" customFormat="1" ht="16.5">
      <c r="A68" s="40">
        <v>12</v>
      </c>
      <c r="B68" s="40" t="s">
        <v>79</v>
      </c>
      <c r="C68" s="40">
        <v>32</v>
      </c>
      <c r="D68" s="80"/>
      <c r="E68" s="80"/>
      <c r="F68" s="80"/>
      <c r="G68" s="76"/>
      <c r="H68" s="1"/>
    </row>
    <row r="69" spans="1:8" s="82" customFormat="1" ht="16.5">
      <c r="A69" s="40">
        <v>13</v>
      </c>
      <c r="B69" s="40" t="s">
        <v>80</v>
      </c>
      <c r="C69" s="40">
        <v>40</v>
      </c>
      <c r="D69" s="80"/>
      <c r="E69" s="80"/>
      <c r="F69" s="80"/>
      <c r="G69" s="76"/>
      <c r="H69" s="1"/>
    </row>
    <row r="70" spans="1:8" s="96" customFormat="1" ht="16.5">
      <c r="A70" s="45">
        <v>14</v>
      </c>
      <c r="B70" s="45" t="s">
        <v>81</v>
      </c>
      <c r="C70" s="45">
        <v>50</v>
      </c>
      <c r="D70" s="81"/>
      <c r="E70" s="81">
        <f>E66+E67</f>
        <v>5634526064</v>
      </c>
      <c r="F70" s="81">
        <f>F66+F67</f>
        <v>5634526064</v>
      </c>
      <c r="G70" s="95"/>
      <c r="H70" s="70"/>
    </row>
    <row r="71" spans="1:8" s="82" customFormat="1" ht="16.5">
      <c r="A71" s="40">
        <v>15</v>
      </c>
      <c r="B71" s="40" t="s">
        <v>82</v>
      </c>
      <c r="C71" s="40">
        <v>51</v>
      </c>
      <c r="D71" s="80"/>
      <c r="E71" s="80"/>
      <c r="F71" s="80">
        <v>0</v>
      </c>
      <c r="G71" s="76"/>
      <c r="H71" s="1"/>
    </row>
    <row r="72" spans="1:8" s="82" customFormat="1" ht="16.5">
      <c r="A72" s="40">
        <v>16</v>
      </c>
      <c r="B72" s="40" t="s">
        <v>83</v>
      </c>
      <c r="C72" s="40">
        <v>60</v>
      </c>
      <c r="D72" s="80"/>
      <c r="E72" s="80"/>
      <c r="F72" s="80"/>
      <c r="G72" s="1"/>
      <c r="H72" s="1"/>
    </row>
    <row r="73" spans="1:8" s="82" customFormat="1" ht="16.5">
      <c r="A73" s="40" t="s">
        <v>84</v>
      </c>
      <c r="B73" s="40" t="s">
        <v>85</v>
      </c>
      <c r="C73" s="40"/>
      <c r="D73" s="40"/>
      <c r="E73" s="83"/>
      <c r="F73" s="83"/>
      <c r="G73" s="1"/>
      <c r="H73" s="1"/>
    </row>
    <row r="74" spans="1:8" ht="13.5">
      <c r="A74" s="84" t="s">
        <v>86</v>
      </c>
      <c r="B74" s="84" t="s">
        <v>87</v>
      </c>
      <c r="C74" s="84"/>
      <c r="D74" s="84"/>
      <c r="E74" s="85"/>
      <c r="F74" s="85"/>
      <c r="G74" s="1"/>
      <c r="H74" s="1"/>
    </row>
    <row r="75" spans="1:8" ht="13.5">
      <c r="A75" s="1"/>
      <c r="B75" s="1"/>
      <c r="C75" s="1"/>
      <c r="D75" s="1"/>
      <c r="E75" s="86"/>
      <c r="F75" s="86"/>
      <c r="G75" s="1"/>
      <c r="H75" s="1"/>
    </row>
    <row r="76" spans="1:8" ht="13.5">
      <c r="A76" s="1"/>
      <c r="B76" s="1"/>
      <c r="C76" s="1"/>
      <c r="D76" s="1"/>
      <c r="E76" s="86"/>
      <c r="F76" s="86"/>
      <c r="G76" s="1"/>
      <c r="H76" s="1"/>
    </row>
    <row r="77" spans="1:8" ht="13.5">
      <c r="A77" s="1"/>
      <c r="B77" s="1"/>
      <c r="C77" s="1"/>
      <c r="D77" s="1"/>
      <c r="E77" s="86"/>
      <c r="F77" s="86"/>
      <c r="G77" s="1"/>
      <c r="H77" s="1"/>
    </row>
    <row r="78" spans="1:8" ht="13.5">
      <c r="A78" s="1"/>
      <c r="B78" s="1"/>
      <c r="C78" s="1"/>
      <c r="D78" s="1"/>
      <c r="E78" s="87" t="s">
        <v>94</v>
      </c>
      <c r="F78" s="1"/>
      <c r="G78" s="1"/>
      <c r="H78" s="1"/>
    </row>
    <row r="79" spans="1:8" ht="13.5">
      <c r="A79" s="1"/>
      <c r="B79" s="1"/>
      <c r="C79" s="1"/>
      <c r="D79" s="1"/>
      <c r="E79" s="88" t="s">
        <v>88</v>
      </c>
      <c r="F79" s="88"/>
      <c r="G79" s="1"/>
      <c r="H79" s="1"/>
    </row>
    <row r="80" spans="1:8" ht="13.5">
      <c r="A80" s="1"/>
      <c r="B80" s="1"/>
      <c r="C80" s="1"/>
      <c r="D80" s="1"/>
      <c r="E80" s="88" t="s">
        <v>89</v>
      </c>
      <c r="F80" s="88"/>
      <c r="G80" s="1"/>
      <c r="H80" s="1"/>
    </row>
    <row r="81" spans="1:8" ht="14.25">
      <c r="A81" s="1"/>
      <c r="B81" s="1"/>
      <c r="C81" s="1"/>
      <c r="D81" s="1"/>
      <c r="E81" s="98" t="s">
        <v>95</v>
      </c>
      <c r="F81" s="88"/>
      <c r="G81" s="1"/>
      <c r="H81" s="1"/>
    </row>
    <row r="82" spans="1:8" ht="13.5">
      <c r="A82" s="1"/>
      <c r="B82" s="1"/>
      <c r="C82" s="1"/>
      <c r="D82" s="1"/>
      <c r="E82" s="1"/>
      <c r="F82" s="1"/>
      <c r="G82" s="1"/>
      <c r="H82" s="1"/>
    </row>
    <row r="83" spans="1:8" ht="13.5">
      <c r="A83" s="1"/>
      <c r="B83" s="1"/>
      <c r="C83" s="1"/>
      <c r="D83" s="1"/>
      <c r="E83" s="1"/>
      <c r="F83" s="1"/>
      <c r="G83" s="1"/>
      <c r="H83" s="1"/>
    </row>
    <row r="84" spans="1:8" ht="13.5">
      <c r="A84" s="1"/>
      <c r="B84" s="1"/>
      <c r="C84" s="1"/>
      <c r="D84" s="1"/>
      <c r="E84" s="1"/>
      <c r="F84" s="1"/>
      <c r="G84" s="1"/>
      <c r="H84" s="1"/>
    </row>
    <row r="85" spans="1:8" ht="13.5">
      <c r="A85" s="1"/>
      <c r="B85" s="1"/>
      <c r="C85" s="1"/>
      <c r="D85" s="1"/>
      <c r="E85" s="1"/>
      <c r="F85" s="1"/>
      <c r="G85" s="1"/>
      <c r="H85" s="1"/>
    </row>
    <row r="86" spans="1:8" ht="13.5">
      <c r="A86" s="1"/>
      <c r="B86" s="1"/>
      <c r="C86" s="1"/>
      <c r="D86" s="1"/>
      <c r="E86" s="1"/>
      <c r="F86" s="1"/>
      <c r="G86" s="1"/>
      <c r="H86" s="1"/>
    </row>
    <row r="87" spans="1:6" ht="13.5">
      <c r="A87" s="1"/>
      <c r="B87" s="1"/>
      <c r="C87" s="1"/>
      <c r="D87" s="1"/>
      <c r="E87" s="1"/>
      <c r="F87" s="1"/>
    </row>
  </sheetData>
  <sheetProtection/>
  <mergeCells count="1">
    <mergeCell ref="A4:F4"/>
  </mergeCells>
  <printOptions/>
  <pageMargins left="0.75" right="0.75" top="0.5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andongnhi</cp:lastModifiedBy>
  <cp:lastPrinted>2009-04-15T08:47:54Z</cp:lastPrinted>
  <dcterms:created xsi:type="dcterms:W3CDTF">2008-09-29T02:44:03Z</dcterms:created>
  <dcterms:modified xsi:type="dcterms:W3CDTF">2015-11-17T09:01:57Z</dcterms:modified>
  <cp:category/>
  <cp:version/>
  <cp:contentType/>
  <cp:contentStatus/>
</cp:coreProperties>
</file>